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82/"/>
    </mc:Choice>
  </mc:AlternateContent>
  <xr:revisionPtr revIDLastSave="0" documentId="8_{C7BCBFFE-CDD7-4087-9359-7866C278586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D34" i="1"/>
  <c r="E21" i="1"/>
  <c r="D21" i="1"/>
  <c r="G21" i="1"/>
  <c r="F18" i="1"/>
  <c r="F16" i="1"/>
  <c r="F14" i="1"/>
  <c r="F10" i="1"/>
  <c r="F11" i="1"/>
  <c r="F12" i="1"/>
  <c r="F13" i="1"/>
  <c r="F15" i="1"/>
  <c r="F17" i="1"/>
  <c r="F19" i="1"/>
  <c r="F8" i="1"/>
  <c r="F9" i="1" s="1"/>
  <c r="G26" i="1"/>
  <c r="G25" i="1"/>
  <c r="G24" i="1"/>
  <c r="D35" i="1" l="1"/>
  <c r="D22" i="1"/>
  <c r="F21" i="1" s="1"/>
  <c r="G34" i="1"/>
</calcChain>
</file>

<file path=xl/sharedStrings.xml><?xml version="1.0" encoding="utf-8"?>
<sst xmlns="http://schemas.openxmlformats.org/spreadsheetml/2006/main" count="63" uniqueCount="50">
  <si>
    <t>začátek</t>
  </si>
  <si>
    <t>Konec</t>
  </si>
  <si>
    <t>Levá</t>
  </si>
  <si>
    <t>Pravá</t>
  </si>
  <si>
    <t>0,5 m3/m</t>
  </si>
  <si>
    <t>0,400</t>
  </si>
  <si>
    <t>Celkem</t>
  </si>
  <si>
    <t>strana ve směru staničení v metrch</t>
  </si>
  <si>
    <t>staničení</t>
  </si>
  <si>
    <t>0,25 m3/m</t>
  </si>
  <si>
    <t>0,092</t>
  </si>
  <si>
    <t>0,270</t>
  </si>
  <si>
    <t>0,310</t>
  </si>
  <si>
    <t>0,530</t>
  </si>
  <si>
    <t>0,880</t>
  </si>
  <si>
    <t>0,900</t>
  </si>
  <si>
    <t>1,050</t>
  </si>
  <si>
    <t>1,170</t>
  </si>
  <si>
    <t>1,400</t>
  </si>
  <si>
    <t>1,480</t>
  </si>
  <si>
    <t>1,510</t>
  </si>
  <si>
    <t>2,120</t>
  </si>
  <si>
    <t>2,240</t>
  </si>
  <si>
    <t>2,310</t>
  </si>
  <si>
    <t>2,530</t>
  </si>
  <si>
    <t>2,580</t>
  </si>
  <si>
    <t>2,810</t>
  </si>
  <si>
    <t>2,850</t>
  </si>
  <si>
    <t>1,490</t>
  </si>
  <si>
    <t>2,620</t>
  </si>
  <si>
    <t>2,790</t>
  </si>
  <si>
    <t>2,430</t>
  </si>
  <si>
    <t>2,150</t>
  </si>
  <si>
    <t>178</t>
  </si>
  <si>
    <t>90</t>
  </si>
  <si>
    <t>30</t>
  </si>
  <si>
    <t>50</t>
  </si>
  <si>
    <t>120</t>
  </si>
  <si>
    <t>350</t>
  </si>
  <si>
    <t>150</t>
  </si>
  <si>
    <t>230</t>
  </si>
  <si>
    <t>310</t>
  </si>
  <si>
    <t>40</t>
  </si>
  <si>
    <t>80</t>
  </si>
  <si>
    <t>170</t>
  </si>
  <si>
    <t>způsov úpravy v m3</t>
  </si>
  <si>
    <t>Zadavatel: KSÚS Středočeského kraje příspěvková organizace</t>
  </si>
  <si>
    <t xml:space="preserve">Stavba: </t>
  </si>
  <si>
    <t>Přílohač.2 Tabulka příkopů</t>
  </si>
  <si>
    <t>Stavba:III/11232_Děkanovice - Tomice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</si>
</sst>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indexed="8"/>
      <name val="Arial"/>
    </font>
    <font>
      <b/>
      <sz val="11"/>
      <name val="Arial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49" fontId="2" fillId="0" borderId="2" xfId="0" applyNumberFormat="1" applyFont="1" applyBorder="1"/>
    <xf numFmtId="49" fontId="1" fillId="0" borderId="3" xfId="0" applyNumberFormat="1" applyFont="1" applyBorder="1"/>
    <xf numFmtId="0" fontId="0" fillId="0" borderId="10" xfId="0" applyBorder="1"/>
    <xf numFmtId="49" fontId="0" fillId="0" borderId="11" xfId="0" applyNumberFormat="1" applyBorder="1"/>
    <xf numFmtId="0" fontId="0" fillId="0" borderId="5" xfId="0" applyBorder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9" fontId="0" fillId="0" borderId="12" xfId="0" applyNumberFormat="1" applyBorder="1"/>
    <xf numFmtId="0" fontId="0" fillId="0" borderId="13" xfId="0" applyBorder="1"/>
    <xf numFmtId="49" fontId="0" fillId="0" borderId="9" xfId="0" applyNumberFormat="1" applyBorder="1"/>
    <xf numFmtId="0" fontId="0" fillId="0" borderId="7" xfId="0" applyBorder="1"/>
    <xf numFmtId="49" fontId="0" fillId="0" borderId="16" xfId="0" applyNumberFormat="1" applyBorder="1"/>
    <xf numFmtId="0" fontId="0" fillId="0" borderId="19" xfId="0" applyBorder="1"/>
    <xf numFmtId="49" fontId="1" fillId="0" borderId="5" xfId="0" applyNumberFormat="1" applyFont="1" applyBorder="1"/>
    <xf numFmtId="49" fontId="2" fillId="0" borderId="20" xfId="0" applyNumberFormat="1" applyFont="1" applyBorder="1"/>
    <xf numFmtId="49" fontId="0" fillId="0" borderId="21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0" fontId="0" fillId="0" borderId="35" xfId="0" applyBorder="1"/>
    <xf numFmtId="49" fontId="0" fillId="0" borderId="36" xfId="0" applyNumberFormat="1" applyBorder="1"/>
    <xf numFmtId="49" fontId="0" fillId="0" borderId="37" xfId="0" applyNumberFormat="1" applyBorder="1"/>
    <xf numFmtId="0" fontId="0" fillId="0" borderId="41" xfId="0" applyBorder="1"/>
    <xf numFmtId="4" fontId="0" fillId="0" borderId="33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0" fillId="2" borderId="6" xfId="0" applyNumberFormat="1" applyFill="1" applyBorder="1" applyAlignment="1">
      <alignment horizontal="center"/>
    </xf>
    <xf numFmtId="4" fontId="0" fillId="2" borderId="33" xfId="0" applyNumberFormat="1" applyFill="1" applyBorder="1" applyAlignment="1">
      <alignment horizontal="center"/>
    </xf>
    <xf numFmtId="49" fontId="0" fillId="0" borderId="22" xfId="0" applyNumberFormat="1" applyBorder="1"/>
    <xf numFmtId="49" fontId="0" fillId="0" borderId="23" xfId="0" applyNumberFormat="1" applyBorder="1"/>
    <xf numFmtId="4" fontId="0" fillId="0" borderId="15" xfId="0" applyNumberForma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3" fontId="0" fillId="2" borderId="22" xfId="0" applyNumberFormat="1" applyFill="1" applyBorder="1" applyAlignment="1">
      <alignment horizontal="center"/>
    </xf>
    <xf numFmtId="3" fontId="0" fillId="2" borderId="23" xfId="0" applyNumberFormat="1" applyFill="1" applyBorder="1" applyAlignment="1">
      <alignment horizontal="center"/>
    </xf>
    <xf numFmtId="3" fontId="0" fillId="2" borderId="38" xfId="0" applyNumberFormat="1" applyFill="1" applyBorder="1" applyAlignment="1">
      <alignment horizontal="center"/>
    </xf>
    <xf numFmtId="3" fontId="0" fillId="2" borderId="39" xfId="0" applyNumberFormat="1" applyFill="1" applyBorder="1" applyAlignment="1">
      <alignment horizontal="center"/>
    </xf>
    <xf numFmtId="3" fontId="0" fillId="2" borderId="24" xfId="0" applyNumberFormat="1" applyFill="1" applyBorder="1" applyAlignment="1">
      <alignment horizontal="center"/>
    </xf>
    <xf numFmtId="3" fontId="0" fillId="2" borderId="25" xfId="0" applyNumberFormat="1" applyFill="1" applyBorder="1" applyAlignment="1">
      <alignment horizontal="center"/>
    </xf>
    <xf numFmtId="3" fontId="0" fillId="2" borderId="31" xfId="0" applyNumberFormat="1" applyFill="1" applyBorder="1" applyAlignment="1">
      <alignment horizontal="center"/>
    </xf>
    <xf numFmtId="3" fontId="0" fillId="2" borderId="32" xfId="0" applyNumberFormat="1" applyFill="1" applyBorder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49" fontId="1" fillId="0" borderId="4" xfId="0" applyNumberFormat="1" applyFont="1" applyBorder="1"/>
    <xf numFmtId="4" fontId="0" fillId="0" borderId="0" xfId="0" applyNumberFormat="1"/>
    <xf numFmtId="0" fontId="0" fillId="0" borderId="43" xfId="0" applyBorder="1"/>
    <xf numFmtId="4" fontId="0" fillId="2" borderId="0" xfId="0" applyNumberFormat="1" applyFill="1" applyAlignment="1">
      <alignment horizontal="center"/>
    </xf>
    <xf numFmtId="3" fontId="0" fillId="2" borderId="0" xfId="0" applyNumberFormat="1" applyFill="1" applyAlignment="1">
      <alignment horizontal="center"/>
    </xf>
    <xf numFmtId="49" fontId="0" fillId="0" borderId="44" xfId="0" applyNumberFormat="1" applyBorder="1"/>
    <xf numFmtId="49" fontId="0" fillId="0" borderId="45" xfId="0" applyNumberFormat="1" applyBorder="1"/>
    <xf numFmtId="3" fontId="0" fillId="2" borderId="46" xfId="0" applyNumberFormat="1" applyFill="1" applyBorder="1" applyAlignment="1">
      <alignment horizontal="center"/>
    </xf>
    <xf numFmtId="3" fontId="0" fillId="2" borderId="47" xfId="0" applyNumberFormat="1" applyFill="1" applyBorder="1" applyAlignment="1">
      <alignment horizontal="center"/>
    </xf>
    <xf numFmtId="4" fontId="0" fillId="2" borderId="42" xfId="0" applyNumberFormat="1" applyFill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0" fontId="0" fillId="3" borderId="44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3" fillId="3" borderId="42" xfId="0" applyFont="1" applyFill="1" applyBorder="1" applyAlignment="1">
      <alignment vertical="center"/>
    </xf>
    <xf numFmtId="0" fontId="0" fillId="3" borderId="42" xfId="0" applyFill="1" applyBorder="1"/>
    <xf numFmtId="0" fontId="0" fillId="3" borderId="43" xfId="0" applyFill="1" applyBorder="1"/>
    <xf numFmtId="0" fontId="0" fillId="3" borderId="9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0" fillId="3" borderId="0" xfId="0" applyFill="1"/>
    <xf numFmtId="0" fontId="0" fillId="3" borderId="10" xfId="0" applyFill="1" applyBorder="1"/>
    <xf numFmtId="0" fontId="5" fillId="3" borderId="9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/>
    <xf numFmtId="49" fontId="0" fillId="0" borderId="49" xfId="0" applyNumberFormat="1" applyBorder="1"/>
    <xf numFmtId="0" fontId="0" fillId="0" borderId="49" xfId="0" applyBorder="1" applyAlignment="1">
      <alignment horizontal="center"/>
    </xf>
    <xf numFmtId="0" fontId="0" fillId="0" borderId="50" xfId="0" applyBorder="1"/>
    <xf numFmtId="4" fontId="1" fillId="3" borderId="4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9" fontId="0" fillId="0" borderId="9" xfId="0" applyNumberFormat="1" applyBorder="1"/>
    <xf numFmtId="0" fontId="0" fillId="0" borderId="0" xfId="0"/>
    <xf numFmtId="3" fontId="1" fillId="4" borderId="3" xfId="0" applyNumberFormat="1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295275</xdr:colOff>
      <xdr:row>2</xdr:row>
      <xdr:rowOff>104775</xdr:rowOff>
    </xdr:to>
    <xdr:pic>
      <xdr:nvPicPr>
        <xdr:cNvPr id="4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00975" y="762000"/>
          <a:ext cx="9048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7"/>
  <sheetViews>
    <sheetView tabSelected="1" zoomScaleNormal="100" workbookViewId="0">
      <selection activeCell="B1" sqref="B1"/>
    </sheetView>
  </sheetViews>
  <sheetFormatPr defaultRowHeight="14.4" x14ac:dyDescent="0.3"/>
  <cols>
    <col min="1" max="1" width="2.44140625" customWidth="1"/>
    <col min="2" max="3" width="9.109375" style="1"/>
    <col min="4" max="4" width="12" style="2" customWidth="1"/>
    <col min="5" max="5" width="9.109375" style="2"/>
    <col min="6" max="6" width="17.5546875" style="2" customWidth="1"/>
    <col min="7" max="7" width="9.109375" style="2"/>
    <col min="8" max="8" width="11.88671875" customWidth="1"/>
  </cols>
  <sheetData>
    <row r="1" spans="2:12" ht="15" thickBot="1" x14ac:dyDescent="0.35"/>
    <row r="2" spans="2:12" x14ac:dyDescent="0.3">
      <c r="B2" s="66"/>
      <c r="C2" s="67"/>
      <c r="D2" s="68" t="s">
        <v>46</v>
      </c>
      <c r="E2" s="69"/>
      <c r="F2" s="69"/>
      <c r="G2" s="69"/>
      <c r="H2" s="70"/>
    </row>
    <row r="3" spans="2:12" ht="21" x14ac:dyDescent="0.3">
      <c r="B3" s="71"/>
      <c r="C3" s="72"/>
      <c r="D3" s="73" t="s">
        <v>48</v>
      </c>
      <c r="E3" s="74"/>
      <c r="F3" s="74"/>
      <c r="G3" s="74"/>
      <c r="H3" s="75"/>
    </row>
    <row r="4" spans="2:12" x14ac:dyDescent="0.3">
      <c r="B4" s="76" t="s">
        <v>47</v>
      </c>
      <c r="C4" s="77">
        <v>2025</v>
      </c>
      <c r="D4" s="78" t="s">
        <v>49</v>
      </c>
      <c r="E4" s="74"/>
      <c r="F4" s="74"/>
      <c r="G4" s="74"/>
      <c r="H4" s="75"/>
    </row>
    <row r="5" spans="2:12" ht="15" thickBot="1" x14ac:dyDescent="0.35">
      <c r="B5" s="12"/>
      <c r="H5" s="5"/>
    </row>
    <row r="6" spans="2:12" ht="32.25" customHeight="1" thickBot="1" x14ac:dyDescent="0.35">
      <c r="B6" s="4" t="s">
        <v>8</v>
      </c>
      <c r="C6" s="16"/>
      <c r="D6" s="90" t="s">
        <v>7</v>
      </c>
      <c r="E6" s="91"/>
      <c r="F6" s="92" t="s">
        <v>45</v>
      </c>
      <c r="G6" s="93"/>
      <c r="H6" s="94"/>
    </row>
    <row r="7" spans="2:12" ht="15" customHeight="1" thickBot="1" x14ac:dyDescent="0.35">
      <c r="B7" s="3" t="s">
        <v>0</v>
      </c>
      <c r="C7" s="17" t="s">
        <v>1</v>
      </c>
      <c r="D7" s="9" t="s">
        <v>2</v>
      </c>
      <c r="E7" s="8" t="s">
        <v>3</v>
      </c>
      <c r="F7" s="9" t="s">
        <v>9</v>
      </c>
      <c r="G7" s="8" t="s">
        <v>4</v>
      </c>
      <c r="H7" s="7"/>
    </row>
    <row r="8" spans="2:12" ht="15" customHeight="1" x14ac:dyDescent="0.3">
      <c r="B8" s="31" t="s">
        <v>10</v>
      </c>
      <c r="C8" s="32" t="s">
        <v>11</v>
      </c>
      <c r="D8" s="40" t="s">
        <v>33</v>
      </c>
      <c r="E8" s="41"/>
      <c r="F8" s="29">
        <f>D8/4</f>
        <v>44.5</v>
      </c>
      <c r="G8" s="33"/>
      <c r="H8" s="13"/>
    </row>
    <row r="9" spans="2:12" x14ac:dyDescent="0.3">
      <c r="B9" s="22" t="s">
        <v>10</v>
      </c>
      <c r="C9" s="23" t="s">
        <v>11</v>
      </c>
      <c r="D9" s="42"/>
      <c r="E9" s="43" t="s">
        <v>33</v>
      </c>
      <c r="F9" s="30">
        <f>F8</f>
        <v>44.5</v>
      </c>
      <c r="G9" s="34"/>
      <c r="H9" s="24"/>
    </row>
    <row r="10" spans="2:12" x14ac:dyDescent="0.3">
      <c r="B10" s="10" t="s">
        <v>12</v>
      </c>
      <c r="C10" s="6" t="s">
        <v>5</v>
      </c>
      <c r="D10" s="44"/>
      <c r="E10" s="45" t="s">
        <v>34</v>
      </c>
      <c r="F10" s="30">
        <f>E10/4</f>
        <v>22.5</v>
      </c>
      <c r="G10" s="35"/>
      <c r="H10" s="11"/>
      <c r="K10" s="2"/>
      <c r="L10" s="2"/>
    </row>
    <row r="11" spans="2:12" x14ac:dyDescent="0.3">
      <c r="B11" s="10" t="s">
        <v>13</v>
      </c>
      <c r="C11" s="6" t="s">
        <v>14</v>
      </c>
      <c r="D11" s="44" t="s">
        <v>38</v>
      </c>
      <c r="E11" s="45"/>
      <c r="F11" s="30">
        <f t="shared" ref="F11:F19" si="0">D11/4</f>
        <v>87.5</v>
      </c>
      <c r="G11" s="35"/>
      <c r="H11" s="11"/>
    </row>
    <row r="12" spans="2:12" x14ac:dyDescent="0.3">
      <c r="B12" s="10" t="s">
        <v>15</v>
      </c>
      <c r="C12" s="6" t="s">
        <v>16</v>
      </c>
      <c r="D12" s="44" t="s">
        <v>39</v>
      </c>
      <c r="E12" s="45"/>
      <c r="F12" s="30">
        <f t="shared" si="0"/>
        <v>37.5</v>
      </c>
      <c r="G12" s="35"/>
      <c r="H12" s="11"/>
    </row>
    <row r="13" spans="2:12" x14ac:dyDescent="0.3">
      <c r="B13" s="10" t="s">
        <v>17</v>
      </c>
      <c r="C13" s="6" t="s">
        <v>18</v>
      </c>
      <c r="D13" s="44" t="s">
        <v>40</v>
      </c>
      <c r="E13" s="45"/>
      <c r="F13" s="30">
        <f t="shared" si="0"/>
        <v>57.5</v>
      </c>
      <c r="G13" s="35"/>
      <c r="H13" s="11"/>
    </row>
    <row r="14" spans="2:12" x14ac:dyDescent="0.3">
      <c r="B14" s="10" t="s">
        <v>19</v>
      </c>
      <c r="C14" s="6" t="s">
        <v>20</v>
      </c>
      <c r="D14" s="44"/>
      <c r="E14" s="45" t="s">
        <v>35</v>
      </c>
      <c r="F14" s="30">
        <f>E14/4</f>
        <v>7.5</v>
      </c>
      <c r="G14" s="35"/>
      <c r="H14" s="11"/>
    </row>
    <row r="15" spans="2:12" x14ac:dyDescent="0.3">
      <c r="B15" s="10" t="s">
        <v>21</v>
      </c>
      <c r="C15" s="6" t="s">
        <v>22</v>
      </c>
      <c r="D15" s="44" t="s">
        <v>37</v>
      </c>
      <c r="E15" s="45"/>
      <c r="F15" s="30">
        <f t="shared" si="0"/>
        <v>30</v>
      </c>
      <c r="G15" s="35"/>
      <c r="H15" s="11"/>
    </row>
    <row r="16" spans="2:12" x14ac:dyDescent="0.3">
      <c r="B16" s="10" t="s">
        <v>32</v>
      </c>
      <c r="C16" s="6" t="s">
        <v>22</v>
      </c>
      <c r="D16" s="44"/>
      <c r="E16" s="45" t="s">
        <v>34</v>
      </c>
      <c r="F16" s="30">
        <f>E16/4</f>
        <v>22.5</v>
      </c>
      <c r="G16" s="35"/>
      <c r="H16" s="11"/>
    </row>
    <row r="17" spans="2:10" x14ac:dyDescent="0.3">
      <c r="B17" s="10" t="s">
        <v>23</v>
      </c>
      <c r="C17" s="6" t="s">
        <v>29</v>
      </c>
      <c r="D17" s="44" t="s">
        <v>41</v>
      </c>
      <c r="E17" s="45"/>
      <c r="F17" s="30">
        <f t="shared" si="0"/>
        <v>77.5</v>
      </c>
      <c r="G17" s="35"/>
      <c r="H17" s="11"/>
    </row>
    <row r="18" spans="2:10" x14ac:dyDescent="0.3">
      <c r="B18" s="10" t="s">
        <v>24</v>
      </c>
      <c r="C18" s="6" t="s">
        <v>25</v>
      </c>
      <c r="D18" s="44"/>
      <c r="E18" s="45" t="s">
        <v>36</v>
      </c>
      <c r="F18" s="30">
        <f>E18/4</f>
        <v>12.5</v>
      </c>
      <c r="G18" s="35"/>
      <c r="H18" s="11"/>
    </row>
    <row r="19" spans="2:10" x14ac:dyDescent="0.3">
      <c r="B19" s="10" t="s">
        <v>26</v>
      </c>
      <c r="C19" s="6" t="s">
        <v>27</v>
      </c>
      <c r="D19" s="44" t="s">
        <v>42</v>
      </c>
      <c r="E19" s="45"/>
      <c r="F19" s="30">
        <f t="shared" si="0"/>
        <v>10</v>
      </c>
      <c r="G19" s="35"/>
      <c r="H19" s="11"/>
    </row>
    <row r="20" spans="2:10" ht="15" thickBot="1" x14ac:dyDescent="0.35">
      <c r="B20" s="19"/>
      <c r="C20" s="20"/>
      <c r="D20" s="46"/>
      <c r="E20" s="47"/>
      <c r="F20" s="30"/>
      <c r="G20" s="36"/>
      <c r="H20" s="21"/>
    </row>
    <row r="21" spans="2:10" ht="15" thickBot="1" x14ac:dyDescent="0.35">
      <c r="B21" s="4" t="s">
        <v>6</v>
      </c>
      <c r="C21" s="54"/>
      <c r="D21" s="65">
        <f>D8+D11+D12+D13+D15+D17+D19</f>
        <v>1378</v>
      </c>
      <c r="E21" s="65">
        <f>E9+E10+E14+E16+E18</f>
        <v>438</v>
      </c>
      <c r="F21" s="84">
        <f>D22/4</f>
        <v>454</v>
      </c>
      <c r="G21" s="39">
        <f>SUM(G7:G20)</f>
        <v>0</v>
      </c>
      <c r="H21" s="7"/>
      <c r="J21" s="55"/>
    </row>
    <row r="22" spans="2:10" ht="15" thickBot="1" x14ac:dyDescent="0.35">
      <c r="B22" s="86"/>
      <c r="C22" s="87"/>
      <c r="D22" s="88">
        <f>D21+E21</f>
        <v>1816</v>
      </c>
      <c r="E22" s="89"/>
      <c r="F22" s="57"/>
      <c r="G22" s="27"/>
      <c r="H22" s="5"/>
    </row>
    <row r="23" spans="2:10" ht="15" thickBot="1" x14ac:dyDescent="0.35">
      <c r="B23" s="12"/>
      <c r="D23" s="58"/>
      <c r="E23" s="58"/>
      <c r="F23" s="57"/>
      <c r="G23" s="57"/>
      <c r="H23" s="5"/>
    </row>
    <row r="24" spans="2:10" x14ac:dyDescent="0.3">
      <c r="B24" s="59" t="s">
        <v>16</v>
      </c>
      <c r="C24" s="60" t="s">
        <v>17</v>
      </c>
      <c r="D24" s="61" t="s">
        <v>43</v>
      </c>
      <c r="E24" s="62"/>
      <c r="F24" s="63"/>
      <c r="G24" s="64">
        <f>D24/2</f>
        <v>40</v>
      </c>
      <c r="H24" s="56"/>
    </row>
    <row r="25" spans="2:10" x14ac:dyDescent="0.3">
      <c r="B25" s="19" t="s">
        <v>18</v>
      </c>
      <c r="C25" s="20" t="s">
        <v>28</v>
      </c>
      <c r="D25" s="46" t="s">
        <v>34</v>
      </c>
      <c r="E25" s="47"/>
      <c r="F25" s="30"/>
      <c r="G25" s="36">
        <f t="shared" ref="G25:G26" si="1">D25/2</f>
        <v>45</v>
      </c>
      <c r="H25" s="21"/>
    </row>
    <row r="26" spans="2:10" x14ac:dyDescent="0.3">
      <c r="B26" s="19" t="s">
        <v>29</v>
      </c>
      <c r="C26" s="20" t="s">
        <v>30</v>
      </c>
      <c r="D26" s="46" t="s">
        <v>44</v>
      </c>
      <c r="E26" s="47"/>
      <c r="F26" s="30"/>
      <c r="G26" s="36">
        <f t="shared" si="1"/>
        <v>85</v>
      </c>
      <c r="H26" s="21"/>
    </row>
    <row r="27" spans="2:10" x14ac:dyDescent="0.3">
      <c r="B27" s="19"/>
      <c r="C27" s="20"/>
      <c r="D27" s="46"/>
      <c r="E27" s="47"/>
      <c r="F27" s="30"/>
      <c r="G27" s="36"/>
      <c r="H27" s="21"/>
    </row>
    <row r="28" spans="2:10" x14ac:dyDescent="0.3">
      <c r="B28" s="19" t="s">
        <v>23</v>
      </c>
      <c r="C28" s="20" t="s">
        <v>31</v>
      </c>
      <c r="D28" s="46"/>
      <c r="E28" s="47" t="s">
        <v>37</v>
      </c>
      <c r="F28" s="30"/>
      <c r="G28" s="36">
        <v>60</v>
      </c>
      <c r="H28" s="21"/>
    </row>
    <row r="29" spans="2:10" x14ac:dyDescent="0.3">
      <c r="B29" s="19"/>
      <c r="C29" s="20"/>
      <c r="D29" s="46"/>
      <c r="E29" s="47"/>
      <c r="F29" s="30"/>
      <c r="G29" s="36"/>
      <c r="H29" s="21"/>
    </row>
    <row r="30" spans="2:10" x14ac:dyDescent="0.3">
      <c r="B30" s="19"/>
      <c r="C30" s="20"/>
      <c r="D30" s="48"/>
      <c r="E30" s="49"/>
      <c r="F30" s="25"/>
      <c r="G30" s="36"/>
      <c r="H30" s="21"/>
    </row>
    <row r="31" spans="2:10" x14ac:dyDescent="0.3">
      <c r="B31" s="19"/>
      <c r="C31" s="20"/>
      <c r="D31" s="48"/>
      <c r="E31" s="49"/>
      <c r="F31" s="25"/>
      <c r="G31" s="36"/>
      <c r="H31" s="21"/>
    </row>
    <row r="32" spans="2:10" ht="15" thickBot="1" x14ac:dyDescent="0.35">
      <c r="B32" s="14"/>
      <c r="C32" s="18"/>
      <c r="D32" s="50"/>
      <c r="E32" s="51"/>
      <c r="F32" s="26"/>
      <c r="G32" s="37"/>
      <c r="H32" s="15"/>
    </row>
    <row r="33" spans="2:8" ht="15" thickBot="1" x14ac:dyDescent="0.35">
      <c r="B33" s="12"/>
      <c r="D33" s="52"/>
      <c r="E33" s="53"/>
      <c r="F33" s="27"/>
      <c r="G33" s="38"/>
      <c r="H33" s="5"/>
    </row>
    <row r="34" spans="2:8" ht="15" thickBot="1" x14ac:dyDescent="0.35">
      <c r="B34" s="4" t="s">
        <v>6</v>
      </c>
      <c r="C34" s="54"/>
      <c r="D34" s="65">
        <f>D24+D25+D26</f>
        <v>340</v>
      </c>
      <c r="E34" s="65" t="str">
        <f>E28</f>
        <v>120</v>
      </c>
      <c r="F34" s="28"/>
      <c r="G34" s="85">
        <f>SUM(G20:G33)</f>
        <v>230</v>
      </c>
      <c r="H34" s="7"/>
    </row>
    <row r="35" spans="2:8" ht="15" thickBot="1" x14ac:dyDescent="0.35">
      <c r="B35" s="12"/>
      <c r="D35" s="88">
        <f>D34+E34</f>
        <v>460</v>
      </c>
      <c r="E35" s="89"/>
      <c r="F35" s="79"/>
      <c r="G35" s="79"/>
      <c r="H35" s="5"/>
    </row>
    <row r="36" spans="2:8" ht="15" thickBot="1" x14ac:dyDescent="0.35">
      <c r="B36" s="80"/>
      <c r="C36" s="81"/>
      <c r="D36" s="82"/>
      <c r="E36" s="82"/>
      <c r="F36" s="82"/>
      <c r="G36" s="82"/>
      <c r="H36" s="83"/>
    </row>
    <row r="37" spans="2:8" x14ac:dyDescent="0.3">
      <c r="G37" s="27"/>
    </row>
  </sheetData>
  <mergeCells count="5">
    <mergeCell ref="B22:C22"/>
    <mergeCell ref="D35:E35"/>
    <mergeCell ref="D6:E6"/>
    <mergeCell ref="F6:H6"/>
    <mergeCell ref="D22:E22"/>
  </mergeCells>
  <pageMargins left="0.7" right="0.7" top="0.78740157499999996" bottom="0.78740157499999996" header="0.3" footer="0.3"/>
  <pageSetup paperSize="9" orientation="portrait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noha</dc:creator>
  <cp:lastModifiedBy>Drozenová Dagmar</cp:lastModifiedBy>
  <dcterms:created xsi:type="dcterms:W3CDTF">2024-12-17T09:04:07Z</dcterms:created>
  <dcterms:modified xsi:type="dcterms:W3CDTF">2025-02-11T05:39:08Z</dcterms:modified>
</cp:coreProperties>
</file>